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51" windowHeight="9900"/>
  </bookViews>
  <sheets>
    <sheet name="申し込み書" sheetId="2" r:id="rId1"/>
  </sheets>
  <definedNames>
    <definedName name="_xlnm.Print_Area" localSheetId="0">申し込み書!$A$1:$P$27</definedName>
  </definedNames>
  <calcPr calcId="144525"/>
</workbook>
</file>

<file path=xl/sharedStrings.xml><?xml version="1.0" encoding="utf-8"?>
<sst xmlns="http://schemas.openxmlformats.org/spreadsheetml/2006/main" count="70">
  <si>
    <t>第29回　近畿ブロック「雪崩事故を防ぐための講習会」参加申込書　</t>
  </si>
  <si>
    <r>
      <rPr>
        <b/>
        <sz val="16"/>
        <rFont val="Meiryo UI"/>
        <charset val="128"/>
      </rPr>
      <t>　送信先：近畿ブロック雪崩講習会事務局</t>
    </r>
  </si>
  <si>
    <r>
      <rPr>
        <b/>
        <sz val="12"/>
        <rFont val="Meiryo UI"/>
        <charset val="128"/>
      </rPr>
      <t>　</t>
    </r>
    <r>
      <rPr>
        <b/>
        <sz val="18"/>
        <rFont val="Meiryo UI"/>
        <charset val="128"/>
      </rPr>
      <t>kinki.nadare29@gmail.com</t>
    </r>
  </si>
  <si>
    <t>＊下記太枠内の       の項目をすべて記入してください。　</t>
  </si>
  <si>
    <t>　　</t>
  </si>
  <si>
    <t xml:space="preserve">＊エクセルデータでメールに添付して送ってください。　　申し込みは10月10日より受け付けます。 </t>
  </si>
  <si>
    <t>＊参加申込書に記入された情報は、雪崩講習会運営にのみに使用します。</t>
  </si>
  <si>
    <r>
      <rPr>
        <sz val="14"/>
        <color theme="0"/>
        <rFont val="Meiryo UI"/>
        <charset val="128"/>
      </rPr>
      <t xml:space="preserve">受講クラス
</t>
    </r>
    <r>
      <rPr>
        <sz val="12"/>
        <color theme="0"/>
        <rFont val="Meiryo UI"/>
        <charset val="128"/>
      </rPr>
      <t>参加クラスに
○をして下さい。　</t>
    </r>
  </si>
  <si>
    <t>基本クラス（理論講習+ビーコン講習+実技）</t>
  </si>
  <si>
    <t>雪崩講習
受講有無</t>
  </si>
  <si>
    <t>有</t>
  </si>
  <si>
    <t>年度
受講</t>
  </si>
  <si>
    <r>
      <rPr>
        <strike/>
        <sz val="14"/>
        <rFont val="Meiryo UI"/>
        <charset val="128"/>
      </rPr>
      <t xml:space="preserve">中級クラス（理論講習+ビーコン講習+実技） 
</t>
    </r>
    <r>
      <rPr>
        <strike/>
        <sz val="10"/>
        <rFont val="Meiryo UI"/>
        <charset val="128"/>
      </rPr>
      <t>　　</t>
    </r>
    <r>
      <rPr>
        <strike/>
        <sz val="10"/>
        <color rgb="FFFF0000"/>
        <rFont val="Meiryo UI"/>
        <charset val="128"/>
      </rPr>
      <t>* 基本クラス修了者のみ</t>
    </r>
  </si>
  <si>
    <t>理論講習+ビーコン講習</t>
  </si>
  <si>
    <t>理論講習のみ</t>
  </si>
  <si>
    <t xml:space="preserve">   無</t>
  </si>
  <si>
    <t>フリガナ</t>
  </si>
  <si>
    <t>性別</t>
  </si>
  <si>
    <t>男</t>
  </si>
  <si>
    <r>
      <rPr>
        <sz val="14"/>
        <color theme="0"/>
        <rFont val="Meiryo UI"/>
        <charset val="128"/>
      </rPr>
      <t xml:space="preserve">生年月日
</t>
    </r>
    <r>
      <rPr>
        <sz val="12"/>
        <color theme="0"/>
        <rFont val="Meiryo UI"/>
        <charset val="128"/>
      </rPr>
      <t>（西暦）</t>
    </r>
  </si>
  <si>
    <t>←　1970/5/5 のように記入してください。</t>
  </si>
  <si>
    <t>氏　　名</t>
  </si>
  <si>
    <t>女</t>
  </si>
  <si>
    <t>血液型</t>
  </si>
  <si>
    <t>型 RH</t>
  </si>
  <si>
    <t>住所</t>
  </si>
  <si>
    <t>〒</t>
  </si>
  <si>
    <t>電話</t>
  </si>
  <si>
    <t>携帯</t>
  </si>
  <si>
    <t>自宅</t>
  </si>
  <si>
    <t>所属山岳会</t>
  </si>
  <si>
    <t>　</t>
  </si>
  <si>
    <t>所持の
ビーコン</t>
  </si>
  <si>
    <t>メーカー</t>
  </si>
  <si>
    <t>←　ビーコンの情報は理論講習のみの方は記入不要です。</t>
  </si>
  <si>
    <t>所属連盟</t>
  </si>
  <si>
    <t>製品名</t>
  </si>
  <si>
    <t>受講中の登山学校</t>
  </si>
  <si>
    <t>無</t>
  </si>
  <si>
    <t>購入予定</t>
  </si>
  <si>
    <t>登山経験</t>
  </si>
  <si>
    <t>積雪期</t>
  </si>
  <si>
    <t>年</t>
  </si>
  <si>
    <t>所属会・知人に借りる予定</t>
  </si>
  <si>
    <t>無積雪期</t>
  </si>
  <si>
    <t>貸出希望</t>
  </si>
  <si>
    <t>緊急連絡先</t>
  </si>
  <si>
    <t>氏名</t>
  </si>
  <si>
    <t>続柄</t>
  </si>
  <si>
    <t>電話番号</t>
  </si>
  <si>
    <t>←　実技に参加される方のみ記入をお願いします。</t>
  </si>
  <si>
    <t>　積雪期登山の経験（山域・ルート）及び、同リーダー経験の有無を書いて下さい。（雪崩判断をした事があれば書いて下さい）</t>
  </si>
  <si>
    <t>　自身や仲間の雪崩の体験や、雪崩事故の救助の経験がある方は、具体的に書いて下さい。</t>
  </si>
  <si>
    <t>　受講に関しての希望があれば書いて下さい。(実技講習時、バス乗車場所も記入ください）</t>
  </si>
  <si>
    <t>受講クラス</t>
  </si>
  <si>
    <t>名前</t>
  </si>
  <si>
    <t>生年月日</t>
  </si>
  <si>
    <t>年齢</t>
  </si>
  <si>
    <t>郵便番号</t>
  </si>
  <si>
    <t>自宅電話</t>
  </si>
  <si>
    <t>携帯番号</t>
  </si>
  <si>
    <t>登山学校</t>
  </si>
  <si>
    <t>ビーコン有無</t>
  </si>
  <si>
    <t>ビーコン種類</t>
  </si>
  <si>
    <t>登山経験無積雪期</t>
  </si>
  <si>
    <t>受講履歴①</t>
  </si>
  <si>
    <t>受講履歴②</t>
  </si>
  <si>
    <t>受講履歴③</t>
  </si>
  <si>
    <t>雪崩体験</t>
  </si>
  <si>
    <t>希望</t>
  </si>
</sst>
</file>

<file path=xl/styles.xml><?xml version="1.0" encoding="utf-8"?>
<styleSheet xmlns="http://schemas.openxmlformats.org/spreadsheetml/2006/main">
  <numFmts count="5">
    <numFmt numFmtId="176" formatCode="yyyy/m/d;@"/>
    <numFmt numFmtId="177" formatCode="_-&quot;\&quot;* #,##0.00_-\ ;\-&quot;\&quot;* #,##0.00_-\ ;_-&quot;\&quot;* &quot;-&quot;??_-\ ;_-@_-"/>
    <numFmt numFmtId="178" formatCode="_ * #,##0_ ;_ * \-#,##0_ ;_ * &quot;-&quot;??_ ;_ @_ "/>
    <numFmt numFmtId="179" formatCode="_-&quot;\&quot;* #,##0_-\ ;\-&quot;\&quot;* #,##0_-\ ;_-&quot;\&quot;* &quot;-&quot;??_-\ ;_-@_-"/>
    <numFmt numFmtId="43" formatCode="_ * #,##0.00_ ;_ * \-#,##0.00_ ;_ * &quot;-&quot;??_ ;_ @_ "/>
  </numFmts>
  <fonts count="42">
    <font>
      <sz val="11"/>
      <color theme="1"/>
      <name val="ＭＳ Ｐゴシック"/>
      <charset val="128"/>
      <scheme val="minor"/>
    </font>
    <font>
      <sz val="11"/>
      <color theme="1"/>
      <name val="Meiryo UI"/>
      <charset val="128"/>
    </font>
    <font>
      <sz val="11"/>
      <color rgb="FFFF0000"/>
      <name val="Meiryo UI"/>
      <charset val="128"/>
    </font>
    <font>
      <b/>
      <sz val="22"/>
      <name val="Meiryo UI"/>
      <charset val="128"/>
    </font>
    <font>
      <b/>
      <sz val="16"/>
      <name val="Meiryo UI"/>
      <charset val="128"/>
    </font>
    <font>
      <sz val="11"/>
      <name val="Meiryo UI"/>
      <charset val="128"/>
    </font>
    <font>
      <b/>
      <sz val="12"/>
      <name val="Meiryo UI"/>
      <charset val="128"/>
    </font>
    <font>
      <sz val="14"/>
      <name val="Meiryo UI"/>
      <charset val="128"/>
    </font>
    <font>
      <b/>
      <u/>
      <sz val="14"/>
      <color rgb="FFFF0000"/>
      <name val="Meiryo UI"/>
      <charset val="128"/>
    </font>
    <font>
      <sz val="14"/>
      <color theme="0"/>
      <name val="Meiryo UI"/>
      <charset val="128"/>
    </font>
    <font>
      <strike/>
      <sz val="14"/>
      <name val="Meiryo UI"/>
      <charset val="128"/>
    </font>
    <font>
      <sz val="12"/>
      <name val="Meiryo UI"/>
      <charset val="128"/>
    </font>
    <font>
      <sz val="14"/>
      <color theme="1"/>
      <name val="Meiryo UI"/>
      <charset val="128"/>
    </font>
    <font>
      <sz val="12"/>
      <color theme="0"/>
      <name val="Meiryo UI"/>
      <charset val="128"/>
    </font>
    <font>
      <sz val="6"/>
      <color theme="1"/>
      <name val="Meiryo UI"/>
      <charset val="128"/>
    </font>
    <font>
      <sz val="12"/>
      <color rgb="FFFF0000"/>
      <name val="Meiryo UI"/>
      <charset val="128"/>
    </font>
    <font>
      <sz val="12"/>
      <color theme="1"/>
      <name val="Meiryo UI"/>
      <charset val="128"/>
    </font>
    <font>
      <sz val="14"/>
      <color rgb="FFFF0000"/>
      <name val="Meiryo UI"/>
      <charset val="128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theme="1"/>
      <name val="ＭＳ Ｐゴシック"/>
      <charset val="134"/>
      <scheme val="minor"/>
    </font>
    <font>
      <sz val="11"/>
      <name val="ＭＳ Ｐゴシック"/>
      <charset val="128"/>
    </font>
    <font>
      <b/>
      <sz val="11"/>
      <color rgb="FFFFFFFF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8"/>
      <name val="Meiryo UI"/>
      <charset val="128"/>
    </font>
    <font>
      <strike/>
      <sz val="10"/>
      <name val="Meiryo UI"/>
      <charset val="128"/>
    </font>
    <font>
      <strike/>
      <sz val="10"/>
      <color rgb="FFFF0000"/>
      <name val="Meiryo UI"/>
      <charset val="128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</fills>
  <borders count="89">
    <border>
      <left/>
      <right/>
      <top/>
      <bottom/>
      <diagonal/>
    </border>
    <border>
      <left style="thick">
        <color auto="1"/>
      </left>
      <right style="thin">
        <color theme="0"/>
      </right>
      <top style="thick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ck">
        <color auto="1"/>
      </top>
      <bottom style="thin">
        <color theme="0"/>
      </bottom>
      <diagonal/>
    </border>
    <border>
      <left/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 style="thin">
        <color theme="0"/>
      </right>
      <top style="thin">
        <color theme="0"/>
      </top>
      <bottom style="hair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hair">
        <color theme="0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theme="0"/>
      </bottom>
      <diagonal/>
    </border>
    <border>
      <left style="thick">
        <color auto="1"/>
      </left>
      <right style="thin">
        <color theme="0"/>
      </right>
      <top style="hair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hair">
        <color theme="0"/>
      </top>
      <bottom style="thin">
        <color theme="0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 style="thick">
        <color auto="1"/>
      </left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ck">
        <color auto="1"/>
      </left>
      <right/>
      <top/>
      <bottom style="thin">
        <color theme="0"/>
      </bottom>
      <diagonal/>
    </border>
    <border>
      <left/>
      <right style="thin">
        <color auto="1"/>
      </right>
      <top/>
      <bottom style="thin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ck">
        <color auto="1"/>
      </left>
      <right/>
      <top style="thin">
        <color theme="0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theme="0"/>
      </bottom>
      <diagonal/>
    </border>
    <border>
      <left style="hair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ck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theme="0"/>
      </top>
      <bottom style="thin">
        <color theme="0"/>
      </bottom>
      <diagonal/>
    </border>
    <border>
      <left style="hair">
        <color auto="1"/>
      </left>
      <right style="hair">
        <color auto="1"/>
      </right>
      <top style="thin">
        <color theme="0"/>
      </top>
      <bottom style="thin">
        <color theme="0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ck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33" fillId="24" borderId="86" applyNumberFormat="0" applyAlignment="0" applyProtection="0">
      <alignment vertical="center"/>
    </xf>
    <xf numFmtId="178" fontId="22" fillId="0" borderId="0" applyFont="0" applyFill="0" applyBorder="0" applyAlignment="0" applyProtection="0">
      <alignment vertical="center"/>
    </xf>
    <xf numFmtId="177" fontId="22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179" fontId="22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9" borderId="82" applyNumberFormat="0" applyFont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0" borderId="8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7" fillId="31" borderId="88" applyNumberFormat="0" applyAlignment="0" applyProtection="0">
      <alignment vertical="center"/>
    </xf>
    <xf numFmtId="0" fontId="21" fillId="0" borderId="81" applyNumberFormat="0" applyFill="0" applyAlignment="0" applyProtection="0">
      <alignment vertical="center"/>
    </xf>
    <xf numFmtId="0" fontId="31" fillId="0" borderId="81" applyNumberFormat="0" applyFill="0" applyAlignment="0" applyProtection="0">
      <alignment vertical="center"/>
    </xf>
    <xf numFmtId="0" fontId="38" fillId="31" borderId="86" applyNumberFormat="0" applyAlignment="0" applyProtection="0">
      <alignment vertical="center"/>
    </xf>
    <xf numFmtId="0" fontId="26" fillId="0" borderId="8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4" fillId="11" borderId="83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5" fillId="0" borderId="84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6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3" fillId="2" borderId="0" xfId="49" applyFont="1" applyFill="1" applyAlignment="1" applyProtection="1">
      <alignment horizontal="center" vertical="center"/>
      <protection locked="0"/>
    </xf>
    <xf numFmtId="0" fontId="4" fillId="2" borderId="0" xfId="49" applyFont="1" applyFill="1" applyProtection="1">
      <alignment vertical="center"/>
      <protection locked="0"/>
    </xf>
    <xf numFmtId="0" fontId="5" fillId="2" borderId="0" xfId="49" applyFont="1" applyFill="1" applyProtection="1">
      <alignment vertical="center"/>
      <protection locked="0"/>
    </xf>
    <xf numFmtId="0" fontId="1" fillId="2" borderId="0" xfId="0" applyFont="1" applyFill="1" applyProtection="1">
      <alignment vertical="center"/>
      <protection locked="0"/>
    </xf>
    <xf numFmtId="0" fontId="6" fillId="2" borderId="0" xfId="49" applyFont="1" applyFill="1" applyAlignment="1" applyProtection="1">
      <alignment horizontal="left" vertical="center"/>
      <protection locked="0"/>
    </xf>
    <xf numFmtId="0" fontId="7" fillId="2" borderId="0" xfId="49" applyFont="1" applyFill="1" applyAlignment="1" applyProtection="1">
      <alignment horizontal="left" vertical="center" shrinkToFit="1"/>
      <protection locked="0"/>
    </xf>
    <xf numFmtId="0" fontId="8" fillId="2" borderId="0" xfId="49" applyFont="1" applyFill="1" applyProtection="1">
      <alignment vertical="center"/>
      <protection locked="0"/>
    </xf>
    <xf numFmtId="0" fontId="7" fillId="2" borderId="0" xfId="49" applyFont="1" applyFill="1" applyProtection="1">
      <alignment vertical="center"/>
      <protection locked="0"/>
    </xf>
    <xf numFmtId="0" fontId="9" fillId="3" borderId="1" xfId="49" applyFont="1" applyFill="1" applyBorder="1" applyAlignment="1">
      <alignment horizontal="center" vertical="center" wrapText="1"/>
    </xf>
    <xf numFmtId="0" fontId="9" fillId="3" borderId="2" xfId="49" applyFont="1" applyFill="1" applyBorder="1" applyAlignment="1">
      <alignment horizontal="center" vertical="center" wrapText="1"/>
    </xf>
    <xf numFmtId="0" fontId="7" fillId="4" borderId="3" xfId="49" applyFont="1" applyFill="1" applyBorder="1" applyAlignment="1" applyProtection="1">
      <alignment horizontal="center" vertical="center"/>
      <protection locked="0"/>
    </xf>
    <xf numFmtId="0" fontId="7" fillId="2" borderId="4" xfId="49" applyFont="1" applyFill="1" applyBorder="1" applyAlignment="1">
      <alignment horizontal="left" vertical="center"/>
    </xf>
    <xf numFmtId="0" fontId="7" fillId="2" borderId="5" xfId="49" applyFont="1" applyFill="1" applyBorder="1" applyAlignment="1">
      <alignment horizontal="left" vertical="center"/>
    </xf>
    <xf numFmtId="0" fontId="9" fillId="3" borderId="6" xfId="49" applyFont="1" applyFill="1" applyBorder="1" applyAlignment="1">
      <alignment horizontal="center" vertical="center" wrapText="1"/>
    </xf>
    <xf numFmtId="0" fontId="9" fillId="3" borderId="7" xfId="49" applyFont="1" applyFill="1" applyBorder="1" applyAlignment="1">
      <alignment horizontal="center" vertical="center" wrapText="1"/>
    </xf>
    <xf numFmtId="0" fontId="7" fillId="4" borderId="8" xfId="49" applyFont="1" applyFill="1" applyBorder="1" applyAlignment="1" applyProtection="1">
      <alignment horizontal="center" vertical="center"/>
      <protection locked="0"/>
    </xf>
    <xf numFmtId="0" fontId="10" fillId="2" borderId="9" xfId="49" applyFont="1" applyFill="1" applyBorder="1" applyAlignment="1">
      <alignment horizontal="left" vertical="center" wrapText="1"/>
    </xf>
    <xf numFmtId="0" fontId="10" fillId="2" borderId="10" xfId="49" applyFont="1" applyFill="1" applyBorder="1" applyAlignment="1">
      <alignment horizontal="left" vertical="center"/>
    </xf>
    <xf numFmtId="0" fontId="7" fillId="2" borderId="9" xfId="49" applyFont="1" applyFill="1" applyBorder="1" applyAlignment="1">
      <alignment horizontal="left" vertical="center"/>
    </xf>
    <xf numFmtId="0" fontId="7" fillId="2" borderId="10" xfId="49" applyFont="1" applyFill="1" applyBorder="1" applyAlignment="1">
      <alignment horizontal="left" vertical="center"/>
    </xf>
    <xf numFmtId="0" fontId="7" fillId="4" borderId="11" xfId="49" applyFont="1" applyFill="1" applyBorder="1" applyAlignment="1" applyProtection="1">
      <alignment horizontal="center" vertical="center"/>
      <protection locked="0"/>
    </xf>
    <xf numFmtId="0" fontId="9" fillId="3" borderId="12" xfId="49" applyFont="1" applyFill="1" applyBorder="1" applyAlignment="1">
      <alignment horizontal="center" vertical="center"/>
    </xf>
    <xf numFmtId="0" fontId="9" fillId="3" borderId="13" xfId="49" applyFont="1" applyFill="1" applyBorder="1" applyAlignment="1">
      <alignment horizontal="center" vertical="center"/>
    </xf>
    <xf numFmtId="0" fontId="7" fillId="2" borderId="14" xfId="49" applyFont="1" applyFill="1" applyBorder="1" applyAlignment="1" applyProtection="1">
      <alignment horizontal="center" vertical="center"/>
      <protection locked="0"/>
    </xf>
    <xf numFmtId="0" fontId="9" fillId="3" borderId="15" xfId="49" applyFont="1" applyFill="1" applyBorder="1" applyAlignment="1">
      <alignment horizontal="center" vertical="center"/>
    </xf>
    <xf numFmtId="0" fontId="9" fillId="3" borderId="16" xfId="49" applyFont="1" applyFill="1" applyBorder="1" applyAlignment="1">
      <alignment horizontal="center" vertical="center"/>
    </xf>
    <xf numFmtId="0" fontId="9" fillId="3" borderId="17" xfId="49" applyFont="1" applyFill="1" applyBorder="1" applyAlignment="1">
      <alignment horizontal="center" vertical="center"/>
    </xf>
    <xf numFmtId="0" fontId="7" fillId="2" borderId="18" xfId="49" applyFont="1" applyFill="1" applyBorder="1" applyAlignment="1" applyProtection="1">
      <alignment horizontal="center" vertical="center"/>
      <protection locked="0"/>
    </xf>
    <xf numFmtId="0" fontId="9" fillId="3" borderId="19" xfId="49" applyFont="1" applyFill="1" applyBorder="1" applyAlignment="1">
      <alignment horizontal="center" vertical="center"/>
    </xf>
    <xf numFmtId="0" fontId="9" fillId="3" borderId="6" xfId="49" applyFont="1" applyFill="1" applyBorder="1" applyAlignment="1">
      <alignment horizontal="center" vertical="center"/>
    </xf>
    <xf numFmtId="0" fontId="9" fillId="3" borderId="7" xfId="49" applyFont="1" applyFill="1" applyBorder="1" applyAlignment="1">
      <alignment horizontal="center" vertical="center"/>
    </xf>
    <xf numFmtId="0" fontId="7" fillId="2" borderId="14" xfId="49" applyFont="1" applyFill="1" applyBorder="1" applyAlignment="1">
      <alignment horizontal="right" vertical="center"/>
    </xf>
    <xf numFmtId="0" fontId="7" fillId="4" borderId="14" xfId="49" applyFont="1" applyFill="1" applyBorder="1" applyAlignment="1" applyProtection="1">
      <alignment horizontal="left" vertical="center"/>
      <protection locked="0"/>
    </xf>
    <xf numFmtId="0" fontId="9" fillId="3" borderId="20" xfId="49" applyFont="1" applyFill="1" applyBorder="1" applyAlignment="1">
      <alignment horizontal="center" vertical="center" wrapText="1"/>
    </xf>
    <xf numFmtId="0" fontId="7" fillId="4" borderId="0" xfId="49" applyFont="1" applyFill="1" applyAlignment="1" applyProtection="1">
      <alignment horizontal="left" vertical="center"/>
      <protection locked="0"/>
    </xf>
    <xf numFmtId="0" fontId="9" fillId="3" borderId="21" xfId="49" applyFont="1" applyFill="1" applyBorder="1" applyAlignment="1">
      <alignment horizontal="center" vertical="center"/>
    </xf>
    <xf numFmtId="0" fontId="9" fillId="3" borderId="22" xfId="49" applyFont="1" applyFill="1" applyBorder="1" applyAlignment="1">
      <alignment horizontal="center" vertical="center"/>
    </xf>
    <xf numFmtId="0" fontId="7" fillId="4" borderId="23" xfId="49" applyFont="1" applyFill="1" applyBorder="1" applyAlignment="1" applyProtection="1">
      <alignment horizontal="center" vertical="center"/>
      <protection locked="0"/>
    </xf>
    <xf numFmtId="0" fontId="9" fillId="3" borderId="24" xfId="49" applyFont="1" applyFill="1" applyBorder="1" applyAlignment="1">
      <alignment horizontal="center" vertical="center" wrapText="1"/>
    </xf>
    <xf numFmtId="0" fontId="9" fillId="3" borderId="0" xfId="49" applyFont="1" applyFill="1" applyAlignment="1">
      <alignment horizontal="center" vertical="center"/>
    </xf>
    <xf numFmtId="0" fontId="9" fillId="3" borderId="25" xfId="49" applyFont="1" applyFill="1" applyBorder="1" applyAlignment="1">
      <alignment horizontal="center" vertical="center"/>
    </xf>
    <xf numFmtId="0" fontId="9" fillId="3" borderId="26" xfId="49" applyFont="1" applyFill="1" applyBorder="1" applyAlignment="1">
      <alignment horizontal="center" vertical="center"/>
    </xf>
    <xf numFmtId="0" fontId="7" fillId="4" borderId="27" xfId="49" applyFont="1" applyFill="1" applyBorder="1" applyAlignment="1" applyProtection="1">
      <alignment horizontal="center" vertical="center"/>
      <protection locked="0"/>
    </xf>
    <xf numFmtId="0" fontId="7" fillId="4" borderId="14" xfId="49" applyFont="1" applyFill="1" applyBorder="1" applyAlignment="1">
      <alignment horizontal="center" vertical="center"/>
    </xf>
    <xf numFmtId="0" fontId="7" fillId="4" borderId="28" xfId="49" applyFont="1" applyFill="1" applyBorder="1" applyAlignment="1" applyProtection="1">
      <alignment horizontal="center" vertical="center"/>
      <protection locked="0"/>
    </xf>
    <xf numFmtId="0" fontId="7" fillId="4" borderId="14" xfId="49" applyFont="1" applyFill="1" applyBorder="1" applyAlignment="1" applyProtection="1">
      <alignment horizontal="center" vertical="center"/>
      <protection locked="0"/>
    </xf>
    <xf numFmtId="0" fontId="9" fillId="3" borderId="29" xfId="49" applyFont="1" applyFill="1" applyBorder="1" applyAlignment="1">
      <alignment horizontal="center" vertical="center"/>
    </xf>
    <xf numFmtId="0" fontId="9" fillId="3" borderId="30" xfId="49" applyFont="1" applyFill="1" applyBorder="1" applyAlignment="1">
      <alignment horizontal="center" vertical="center"/>
    </xf>
    <xf numFmtId="0" fontId="7" fillId="4" borderId="18" xfId="49" applyFont="1" applyFill="1" applyBorder="1" applyAlignment="1">
      <alignment horizontal="center" vertical="center"/>
    </xf>
    <xf numFmtId="0" fontId="7" fillId="2" borderId="18" xfId="49" applyFont="1" applyFill="1" applyBorder="1">
      <alignment vertical="center"/>
    </xf>
    <xf numFmtId="0" fontId="7" fillId="2" borderId="14" xfId="49" applyFont="1" applyFill="1" applyBorder="1">
      <alignment vertical="center"/>
    </xf>
    <xf numFmtId="0" fontId="7" fillId="2" borderId="14" xfId="49" applyFont="1" applyFill="1" applyBorder="1" applyAlignment="1">
      <alignment horizontal="left" vertical="center"/>
    </xf>
    <xf numFmtId="0" fontId="7" fillId="2" borderId="18" xfId="49" applyFont="1" applyFill="1" applyBorder="1" applyAlignment="1">
      <alignment horizontal="left" vertical="center"/>
    </xf>
    <xf numFmtId="0" fontId="7" fillId="4" borderId="18" xfId="49" applyFont="1" applyFill="1" applyBorder="1" applyAlignment="1" applyProtection="1">
      <alignment horizontal="center" vertical="center"/>
      <protection locked="0"/>
    </xf>
    <xf numFmtId="0" fontId="9" fillId="3" borderId="31" xfId="49" applyFont="1" applyFill="1" applyBorder="1" applyAlignment="1">
      <alignment horizontal="center" vertical="center"/>
    </xf>
    <xf numFmtId="0" fontId="7" fillId="2" borderId="32" xfId="49" applyFont="1" applyFill="1" applyBorder="1" applyAlignment="1">
      <alignment horizontal="center" vertical="center"/>
    </xf>
    <xf numFmtId="0" fontId="7" fillId="4" borderId="33" xfId="49" applyFont="1" applyFill="1" applyBorder="1" applyAlignment="1" applyProtection="1">
      <alignment horizontal="center" vertical="center"/>
      <protection locked="0"/>
    </xf>
    <xf numFmtId="0" fontId="7" fillId="2" borderId="33" xfId="49" applyFont="1" applyFill="1" applyBorder="1" applyAlignment="1">
      <alignment horizontal="center" vertical="center"/>
    </xf>
    <xf numFmtId="0" fontId="9" fillId="3" borderId="34" xfId="49" applyFont="1" applyFill="1" applyBorder="1" applyAlignment="1">
      <alignment horizontal="left" vertical="center"/>
    </xf>
    <xf numFmtId="0" fontId="9" fillId="3" borderId="20" xfId="49" applyFont="1" applyFill="1" applyBorder="1" applyAlignment="1">
      <alignment horizontal="left" vertical="center"/>
    </xf>
    <xf numFmtId="0" fontId="7" fillId="0" borderId="35" xfId="49" applyFont="1" applyBorder="1" applyAlignment="1" applyProtection="1">
      <alignment horizontal="left" vertical="center" wrapText="1"/>
      <protection locked="0"/>
    </xf>
    <xf numFmtId="0" fontId="7" fillId="0" borderId="23" xfId="49" applyFont="1" applyBorder="1" applyAlignment="1" applyProtection="1">
      <alignment horizontal="left" vertical="center" wrapText="1"/>
      <protection locked="0"/>
    </xf>
    <xf numFmtId="0" fontId="9" fillId="3" borderId="35" xfId="49" applyFont="1" applyFill="1" applyBorder="1" applyAlignment="1">
      <alignment horizontal="left" vertical="center"/>
    </xf>
    <xf numFmtId="0" fontId="9" fillId="3" borderId="23" xfId="49" applyFont="1" applyFill="1" applyBorder="1" applyAlignment="1">
      <alignment horizontal="left" vertical="center"/>
    </xf>
    <xf numFmtId="0" fontId="7" fillId="0" borderId="36" xfId="49" applyFont="1" applyBorder="1" applyAlignment="1" applyProtection="1">
      <alignment horizontal="left" vertical="center" wrapText="1"/>
      <protection locked="0"/>
    </xf>
    <xf numFmtId="0" fontId="5" fillId="2" borderId="37" xfId="0" applyFont="1" applyFill="1" applyBorder="1">
      <alignment vertical="center"/>
    </xf>
    <xf numFmtId="176" fontId="5" fillId="2" borderId="37" xfId="0" applyNumberFormat="1" applyFont="1" applyFill="1" applyBorder="1">
      <alignment vertical="center"/>
    </xf>
    <xf numFmtId="0" fontId="7" fillId="2" borderId="3" xfId="49" applyFont="1" applyFill="1" applyBorder="1" applyAlignment="1">
      <alignment horizontal="left" vertical="center"/>
    </xf>
    <xf numFmtId="0" fontId="9" fillId="3" borderId="38" xfId="49" applyFont="1" applyFill="1" applyBorder="1" applyAlignment="1">
      <alignment horizontal="center" vertical="center" wrapText="1"/>
    </xf>
    <xf numFmtId="0" fontId="9" fillId="3" borderId="38" xfId="49" applyFont="1" applyFill="1" applyBorder="1" applyAlignment="1">
      <alignment horizontal="center" vertical="center"/>
    </xf>
    <xf numFmtId="0" fontId="7" fillId="4" borderId="39" xfId="49" applyFont="1" applyFill="1" applyBorder="1" applyAlignment="1" applyProtection="1">
      <alignment horizontal="center" vertical="center"/>
      <protection locked="0"/>
    </xf>
    <xf numFmtId="0" fontId="7" fillId="2" borderId="39" xfId="49" applyFont="1" applyFill="1" applyBorder="1" applyAlignment="1">
      <alignment horizontal="center" vertical="center"/>
    </xf>
    <xf numFmtId="0" fontId="7" fillId="2" borderId="40" xfId="49" applyFont="1" applyFill="1" applyBorder="1" applyAlignment="1" applyProtection="1">
      <alignment horizontal="center" vertical="center"/>
      <protection locked="0"/>
    </xf>
    <xf numFmtId="0" fontId="11" fillId="2" borderId="41" xfId="49" applyFont="1" applyFill="1" applyBorder="1" applyAlignment="1">
      <alignment horizontal="center" vertical="center" wrapText="1"/>
    </xf>
    <xf numFmtId="0" fontId="10" fillId="2" borderId="42" xfId="49" applyFont="1" applyFill="1" applyBorder="1" applyAlignment="1">
      <alignment horizontal="left" vertical="center"/>
    </xf>
    <xf numFmtId="0" fontId="9" fillId="3" borderId="43" xfId="49" applyFont="1" applyFill="1" applyBorder="1" applyAlignment="1">
      <alignment horizontal="center" vertical="center"/>
    </xf>
    <xf numFmtId="0" fontId="7" fillId="4" borderId="44" xfId="49" applyFont="1" applyFill="1" applyBorder="1" applyAlignment="1" applyProtection="1">
      <alignment horizontal="center" vertical="center"/>
      <protection locked="0"/>
    </xf>
    <xf numFmtId="0" fontId="11" fillId="2" borderId="45" xfId="49" applyFont="1" applyFill="1" applyBorder="1" applyAlignment="1">
      <alignment horizontal="center" vertical="center" wrapText="1"/>
    </xf>
    <xf numFmtId="0" fontId="7" fillId="2" borderId="42" xfId="49" applyFont="1" applyFill="1" applyBorder="1" applyAlignment="1">
      <alignment horizontal="left" vertical="center"/>
    </xf>
    <xf numFmtId="0" fontId="7" fillId="4" borderId="46" xfId="49" applyFont="1" applyFill="1" applyBorder="1" applyAlignment="1" applyProtection="1">
      <alignment horizontal="center" vertical="center"/>
      <protection locked="0"/>
    </xf>
    <xf numFmtId="0" fontId="7" fillId="2" borderId="46" xfId="49" applyFont="1" applyFill="1" applyBorder="1" applyAlignment="1">
      <alignment horizontal="center" vertical="center"/>
    </xf>
    <xf numFmtId="0" fontId="7" fillId="4" borderId="47" xfId="49" applyFont="1" applyFill="1" applyBorder="1" applyAlignment="1" applyProtection="1">
      <alignment horizontal="center" vertical="center"/>
      <protection locked="0"/>
    </xf>
    <xf numFmtId="0" fontId="7" fillId="2" borderId="48" xfId="49" applyFont="1" applyFill="1" applyBorder="1" applyAlignment="1">
      <alignment horizontal="left" vertical="center"/>
    </xf>
    <xf numFmtId="0" fontId="7" fillId="2" borderId="49" xfId="49" applyFont="1" applyFill="1" applyBorder="1" applyAlignment="1">
      <alignment horizontal="left" vertical="center"/>
    </xf>
    <xf numFmtId="0" fontId="7" fillId="4" borderId="50" xfId="49" applyFont="1" applyFill="1" applyBorder="1" applyAlignment="1" applyProtection="1">
      <alignment horizontal="center" vertical="center"/>
      <protection locked="0"/>
    </xf>
    <xf numFmtId="0" fontId="7" fillId="0" borderId="28" xfId="49" applyFont="1" applyBorder="1" applyAlignment="1">
      <alignment horizontal="center" vertical="center"/>
    </xf>
    <xf numFmtId="0" fontId="9" fillId="3" borderId="51" xfId="49" applyFont="1" applyFill="1" applyBorder="1" applyAlignment="1">
      <alignment horizontal="center" vertical="center" wrapText="1"/>
    </xf>
    <xf numFmtId="0" fontId="9" fillId="3" borderId="52" xfId="49" applyFont="1" applyFill="1" applyBorder="1" applyAlignment="1">
      <alignment horizontal="center" vertical="center"/>
    </xf>
    <xf numFmtId="176" fontId="7" fillId="2" borderId="53" xfId="49" applyNumberFormat="1" applyFont="1" applyFill="1" applyBorder="1" applyAlignment="1" applyProtection="1">
      <alignment horizontal="center" vertical="center"/>
      <protection locked="0"/>
    </xf>
    <xf numFmtId="176" fontId="7" fillId="2" borderId="23" xfId="49" applyNumberFormat="1" applyFont="1" applyFill="1" applyBorder="1" applyAlignment="1" applyProtection="1">
      <alignment horizontal="center" vertical="center"/>
      <protection locked="0"/>
    </xf>
    <xf numFmtId="176" fontId="7" fillId="2" borderId="54" xfId="49" applyNumberFormat="1" applyFont="1" applyFill="1" applyBorder="1" applyAlignment="1" applyProtection="1">
      <alignment horizontal="center" vertical="center"/>
      <protection locked="0"/>
    </xf>
    <xf numFmtId="0" fontId="7" fillId="4" borderId="55" xfId="49" applyFont="1" applyFill="1" applyBorder="1" applyAlignment="1" applyProtection="1">
      <alignment horizontal="center" vertical="center"/>
      <protection locked="0"/>
    </xf>
    <xf numFmtId="0" fontId="7" fillId="0" borderId="48" xfId="49" applyFont="1" applyBorder="1" applyAlignment="1">
      <alignment horizontal="center" vertical="center"/>
    </xf>
    <xf numFmtId="0" fontId="9" fillId="3" borderId="56" xfId="49" applyFont="1" applyFill="1" applyBorder="1" applyAlignment="1">
      <alignment horizontal="center" vertical="center"/>
    </xf>
    <xf numFmtId="0" fontId="9" fillId="3" borderId="20" xfId="49" applyFont="1" applyFill="1" applyBorder="1" applyAlignment="1">
      <alignment horizontal="center" vertical="center"/>
    </xf>
    <xf numFmtId="0" fontId="7" fillId="2" borderId="0" xfId="49" applyFont="1" applyFill="1" applyAlignment="1" applyProtection="1">
      <alignment horizontal="center" vertical="center"/>
      <protection locked="0"/>
    </xf>
    <xf numFmtId="0" fontId="7" fillId="0" borderId="0" xfId="49" applyFont="1" applyAlignment="1">
      <alignment horizontal="center" vertical="center"/>
    </xf>
    <xf numFmtId="0" fontId="12" fillId="2" borderId="57" xfId="0" applyFont="1" applyFill="1" applyBorder="1" applyAlignment="1" applyProtection="1">
      <alignment horizontal="center" vertical="center"/>
      <protection locked="0"/>
    </xf>
    <xf numFmtId="0" fontId="7" fillId="2" borderId="58" xfId="49" applyFont="1" applyFill="1" applyBorder="1" applyAlignment="1">
      <alignment horizontal="center" vertical="center"/>
    </xf>
    <xf numFmtId="0" fontId="7" fillId="4" borderId="31" xfId="49" applyFont="1" applyFill="1" applyBorder="1" applyAlignment="1" applyProtection="1">
      <alignment horizontal="center" vertical="center"/>
      <protection locked="0"/>
    </xf>
    <xf numFmtId="0" fontId="7" fillId="4" borderId="59" xfId="49" applyFont="1" applyFill="1" applyBorder="1" applyAlignment="1" applyProtection="1">
      <alignment horizontal="center" vertical="center"/>
      <protection locked="0"/>
    </xf>
    <xf numFmtId="0" fontId="7" fillId="4" borderId="60" xfId="49" applyFont="1" applyFill="1" applyBorder="1" applyAlignment="1">
      <alignment horizontal="center" vertical="center"/>
    </xf>
    <xf numFmtId="0" fontId="7" fillId="4" borderId="54" xfId="49" applyFont="1" applyFill="1" applyBorder="1" applyAlignment="1" applyProtection="1">
      <alignment horizontal="center" vertical="center"/>
      <protection locked="0"/>
    </xf>
    <xf numFmtId="0" fontId="7" fillId="4" borderId="57" xfId="49" applyFont="1" applyFill="1" applyBorder="1" applyAlignment="1" applyProtection="1">
      <alignment horizontal="left" vertical="center"/>
      <protection locked="0"/>
    </xf>
    <xf numFmtId="0" fontId="9" fillId="3" borderId="61" xfId="49" applyFont="1" applyFill="1" applyBorder="1" applyAlignment="1">
      <alignment horizontal="center" vertical="center"/>
    </xf>
    <xf numFmtId="0" fontId="7" fillId="2" borderId="50" xfId="49" applyFont="1" applyFill="1" applyBorder="1" applyAlignment="1" applyProtection="1">
      <alignment horizontal="center" vertical="center"/>
      <protection locked="0"/>
    </xf>
    <xf numFmtId="0" fontId="7" fillId="0" borderId="62" xfId="49" applyFont="1" applyBorder="1" applyAlignment="1">
      <alignment horizontal="center" vertical="center"/>
    </xf>
    <xf numFmtId="0" fontId="9" fillId="3" borderId="14" xfId="49" applyFont="1" applyFill="1" applyBorder="1" applyAlignment="1">
      <alignment horizontal="center" vertical="center"/>
    </xf>
    <xf numFmtId="0" fontId="12" fillId="4" borderId="63" xfId="0" applyFont="1" applyFill="1" applyBorder="1" applyAlignment="1" applyProtection="1">
      <alignment horizontal="center" vertical="center"/>
      <protection locked="0"/>
    </xf>
    <xf numFmtId="0" fontId="12" fillId="4" borderId="14" xfId="0" applyFont="1" applyFill="1" applyBorder="1" applyAlignment="1" applyProtection="1">
      <alignment horizontal="center" vertical="center"/>
      <protection locked="0"/>
    </xf>
    <xf numFmtId="0" fontId="12" fillId="4" borderId="64" xfId="0" applyFont="1" applyFill="1" applyBorder="1" applyAlignment="1" applyProtection="1">
      <alignment horizontal="center" vertical="center"/>
      <protection locked="0"/>
    </xf>
    <xf numFmtId="0" fontId="9" fillId="3" borderId="65" xfId="49" applyFont="1" applyFill="1" applyBorder="1" applyAlignment="1">
      <alignment horizontal="center" vertical="center"/>
    </xf>
    <xf numFmtId="0" fontId="7" fillId="2" borderId="66" xfId="49" applyFont="1" applyFill="1" applyBorder="1" applyAlignment="1" applyProtection="1">
      <alignment horizontal="center" vertical="center"/>
      <protection locked="0"/>
    </xf>
    <xf numFmtId="0" fontId="7" fillId="0" borderId="67" xfId="49" applyFont="1" applyBorder="1" applyAlignment="1">
      <alignment horizontal="center" vertical="center"/>
    </xf>
    <xf numFmtId="0" fontId="13" fillId="3" borderId="68" xfId="49" applyFont="1" applyFill="1" applyBorder="1" applyAlignment="1">
      <alignment horizontal="center" vertical="center" wrapText="1"/>
    </xf>
    <xf numFmtId="0" fontId="12" fillId="4" borderId="69" xfId="0" applyFont="1" applyFill="1" applyBorder="1" applyAlignment="1" applyProtection="1">
      <alignment horizontal="center" vertical="center"/>
      <protection locked="0"/>
    </xf>
    <xf numFmtId="0" fontId="12" fillId="4" borderId="70" xfId="0" applyFont="1" applyFill="1" applyBorder="1" applyAlignment="1" applyProtection="1">
      <alignment horizontal="center" vertical="center"/>
      <protection locked="0"/>
    </xf>
    <xf numFmtId="0" fontId="12" fillId="4" borderId="71" xfId="0" applyFont="1" applyFill="1" applyBorder="1" applyAlignment="1" applyProtection="1">
      <alignment horizontal="center" vertical="center"/>
      <protection locked="0"/>
    </xf>
    <xf numFmtId="0" fontId="7" fillId="0" borderId="9" xfId="49" applyFont="1" applyBorder="1" applyAlignment="1">
      <alignment horizontal="center" vertical="center"/>
    </xf>
    <xf numFmtId="0" fontId="13" fillId="3" borderId="72" xfId="49" applyFont="1" applyFill="1" applyBorder="1" applyAlignment="1">
      <alignment horizontal="center" vertical="center"/>
    </xf>
    <xf numFmtId="0" fontId="12" fillId="4" borderId="73" xfId="0" applyFont="1" applyFill="1" applyBorder="1" applyAlignment="1" applyProtection="1">
      <alignment horizontal="center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74" xfId="0" applyFont="1" applyFill="1" applyBorder="1" applyAlignment="1" applyProtection="1">
      <alignment horizontal="center" vertical="center"/>
      <protection locked="0"/>
    </xf>
    <xf numFmtId="0" fontId="7" fillId="4" borderId="66" xfId="49" applyFont="1" applyFill="1" applyBorder="1" applyAlignment="1" applyProtection="1">
      <alignment horizontal="center" vertical="center"/>
      <protection locked="0"/>
    </xf>
    <xf numFmtId="0" fontId="7" fillId="0" borderId="75" xfId="49" applyFont="1" applyBorder="1" applyAlignment="1">
      <alignment horizontal="center" vertical="center"/>
    </xf>
    <xf numFmtId="0" fontId="12" fillId="2" borderId="9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0" fontId="7" fillId="4" borderId="66" xfId="0" applyFont="1" applyFill="1" applyBorder="1" applyAlignment="1" applyProtection="1">
      <alignment horizontal="center" vertical="center"/>
      <protection locked="0"/>
    </xf>
    <xf numFmtId="0" fontId="7" fillId="0" borderId="75" xfId="49" applyFont="1" applyBorder="1" applyAlignment="1">
      <alignment horizontal="left" vertical="center"/>
    </xf>
    <xf numFmtId="0" fontId="7" fillId="0" borderId="76" xfId="49" applyFont="1" applyBorder="1" applyAlignment="1">
      <alignment horizontal="left" vertical="center"/>
    </xf>
    <xf numFmtId="0" fontId="7" fillId="0" borderId="77" xfId="49" applyFont="1" applyBorder="1" applyAlignment="1">
      <alignment horizontal="left" vertical="center"/>
    </xf>
    <xf numFmtId="0" fontId="9" fillId="3" borderId="59" xfId="49" applyFont="1" applyFill="1" applyBorder="1" applyAlignment="1">
      <alignment horizontal="center" vertical="center"/>
    </xf>
    <xf numFmtId="0" fontId="7" fillId="4" borderId="55" xfId="0" applyFont="1" applyFill="1" applyBorder="1" applyAlignment="1" applyProtection="1">
      <alignment horizontal="center" vertical="center"/>
      <protection locked="0"/>
    </xf>
    <xf numFmtId="0" fontId="10" fillId="0" borderId="48" xfId="49" applyFont="1" applyBorder="1" applyAlignment="1">
      <alignment horizontal="left" vertical="center"/>
    </xf>
    <xf numFmtId="0" fontId="10" fillId="0" borderId="18" xfId="49" applyFont="1" applyBorder="1" applyAlignment="1">
      <alignment horizontal="left" vertical="center"/>
    </xf>
    <xf numFmtId="0" fontId="10" fillId="0" borderId="49" xfId="49" applyFont="1" applyBorder="1" applyAlignment="1">
      <alignment horizontal="left" vertical="center"/>
    </xf>
    <xf numFmtId="0" fontId="7" fillId="2" borderId="33" xfId="49" applyFont="1" applyFill="1" applyBorder="1" applyAlignment="1">
      <alignment horizontal="center" vertical="center" shrinkToFit="1"/>
    </xf>
    <xf numFmtId="0" fontId="7" fillId="4" borderId="67" xfId="49" applyFont="1" applyFill="1" applyBorder="1" applyAlignment="1" applyProtection="1">
      <alignment horizontal="center" vertical="center"/>
      <protection locked="0"/>
    </xf>
    <xf numFmtId="0" fontId="7" fillId="4" borderId="0" xfId="49" applyFont="1" applyFill="1" applyAlignment="1" applyProtection="1">
      <alignment horizontal="center" vertical="center"/>
      <protection locked="0"/>
    </xf>
    <xf numFmtId="0" fontId="7" fillId="4" borderId="57" xfId="49" applyFont="1" applyFill="1" applyBorder="1" applyAlignment="1" applyProtection="1">
      <alignment horizontal="center" vertical="center"/>
      <protection locked="0"/>
    </xf>
    <xf numFmtId="0" fontId="9" fillId="3" borderId="78" xfId="49" applyFont="1" applyFill="1" applyBorder="1" applyAlignment="1">
      <alignment horizontal="left" vertical="center"/>
    </xf>
    <xf numFmtId="0" fontId="7" fillId="0" borderId="54" xfId="49" applyFont="1" applyBorder="1" applyAlignment="1" applyProtection="1">
      <alignment horizontal="left" vertical="center" wrapText="1"/>
      <protection locked="0"/>
    </xf>
    <xf numFmtId="0" fontId="9" fillId="3" borderId="54" xfId="49" applyFont="1" applyFill="1" applyBorder="1" applyAlignment="1">
      <alignment horizontal="left" vertical="center"/>
    </xf>
    <xf numFmtId="0" fontId="9" fillId="3" borderId="54" xfId="49" applyFont="1" applyFill="1" applyBorder="1">
      <alignment vertical="center"/>
    </xf>
    <xf numFmtId="0" fontId="7" fillId="0" borderId="79" xfId="49" applyFont="1" applyBorder="1" applyAlignment="1" applyProtection="1">
      <alignment horizontal="left" vertical="center" wrapText="1"/>
      <protection locked="0"/>
    </xf>
    <xf numFmtId="0" fontId="14" fillId="2" borderId="0" xfId="0" applyFont="1" applyFill="1">
      <alignment vertical="center"/>
    </xf>
    <xf numFmtId="0" fontId="1" fillId="2" borderId="80" xfId="0" applyFont="1" applyFill="1" applyBorder="1">
      <alignment vertical="center"/>
    </xf>
    <xf numFmtId="14" fontId="15" fillId="2" borderId="80" xfId="0" applyNumberFormat="1" applyFont="1" applyFill="1" applyBorder="1" applyAlignment="1">
      <alignment horizontal="left" vertical="center"/>
    </xf>
    <xf numFmtId="14" fontId="15" fillId="2" borderId="0" xfId="0" applyNumberFormat="1" applyFont="1" applyFill="1" applyAlignment="1">
      <alignment horizontal="left" vertical="center"/>
    </xf>
    <xf numFmtId="0" fontId="15" fillId="2" borderId="0" xfId="0" applyFont="1" applyFill="1">
      <alignment vertical="center"/>
    </xf>
    <xf numFmtId="0" fontId="16" fillId="2" borderId="80" xfId="0" applyFont="1" applyFill="1" applyBorder="1">
      <alignment vertical="center"/>
    </xf>
    <xf numFmtId="0" fontId="15" fillId="2" borderId="80" xfId="0" applyFont="1" applyFill="1" applyBorder="1">
      <alignment vertical="center"/>
    </xf>
    <xf numFmtId="0" fontId="17" fillId="2" borderId="80" xfId="0" applyFont="1" applyFill="1" applyBorder="1">
      <alignment vertical="center"/>
    </xf>
    <xf numFmtId="0" fontId="16" fillId="2" borderId="0" xfId="0" applyFont="1" applyFill="1">
      <alignment vertical="center"/>
    </xf>
    <xf numFmtId="0" fontId="1" fillId="4" borderId="0" xfId="0" applyFont="1" applyFill="1">
      <alignment vertical="center"/>
    </xf>
  </cellXfs>
  <cellStyles count="50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  <cellStyle name="標準 2" xfId="49"/>
  </cellStyles>
  <dxfs count="12">
    <dxf>
      <fill>
        <patternFill patternType="solid">
          <bgColor theme="9" tint="0.799981688894314"/>
        </patternFill>
      </fill>
    </dxf>
    <dxf>
      <fill>
        <patternFill patternType="solid">
          <bgColor theme="0"/>
        </patternFill>
      </fill>
    </dxf>
    <dxf>
      <font>
        <color rgb="FF002060"/>
      </font>
      <fill>
        <patternFill patternType="solid">
          <bgColor rgb="FF002060"/>
        </patternFill>
      </fill>
      <border>
        <left/>
        <bottom/>
      </border>
    </dxf>
    <dxf>
      <font>
        <color rgb="FF002060"/>
      </font>
      <fill>
        <patternFill patternType="solid">
          <bgColor rgb="FF002060"/>
        </patternFill>
      </fill>
      <border>
        <left/>
        <top/>
        <bottom style="thin">
          <color theme="0"/>
        </bottom>
      </border>
    </dxf>
    <dxf>
      <font>
        <color rgb="FF002060"/>
      </font>
      <fill>
        <patternFill patternType="solid">
          <bgColor rgb="FF002060"/>
        </patternFill>
      </fill>
      <border>
        <right/>
      </border>
    </dxf>
    <dxf>
      <font>
        <color rgb="FF002060"/>
      </font>
      <fill>
        <patternFill patternType="solid">
          <bgColor rgb="FF002060"/>
        </patternFill>
      </fill>
      <border>
        <left/>
        <right/>
        <top style="thin">
          <color theme="0"/>
        </top>
      </border>
    </dxf>
    <dxf>
      <font>
        <color rgb="FF002060"/>
      </font>
      <fill>
        <patternFill patternType="solid">
          <bgColor rgb="FF002060"/>
        </patternFill>
      </fill>
      <border>
        <left/>
      </border>
    </dxf>
    <dxf>
      <font>
        <color rgb="FF002060"/>
      </font>
      <fill>
        <patternFill patternType="solid">
          <bgColor rgb="FF002060"/>
        </patternFill>
      </fill>
      <border>
        <left/>
        <right/>
        <top/>
        <bottom/>
      </border>
    </dxf>
    <dxf>
      <font>
        <color rgb="FF002060"/>
      </font>
      <fill>
        <patternFill patternType="solid">
          <bgColor rgb="FF002060"/>
        </patternFill>
      </fill>
      <border>
        <right/>
        <bottom style="thin">
          <color theme="0"/>
        </bottom>
      </border>
    </dxf>
    <dxf>
      <font>
        <color rgb="FF002060"/>
      </font>
      <fill>
        <patternFill patternType="solid">
          <bgColor rgb="FF002060"/>
        </patternFill>
      </fill>
      <border>
        <left/>
        <right/>
        <bottom/>
      </border>
    </dxf>
    <dxf>
      <font>
        <color rgb="FF002060"/>
      </font>
      <fill>
        <patternFill patternType="solid">
          <bgColor rgb="FF002060"/>
        </patternFill>
      </fill>
      <border>
        <left/>
        <top/>
        <bottom/>
      </border>
    </dxf>
    <dxf>
      <font>
        <color rgb="FF002060"/>
      </font>
      <fill>
        <patternFill patternType="solid">
          <bgColor rgb="FF002060"/>
        </patternFill>
      </fill>
      <border>
        <left/>
        <right/>
        <top/>
        <bottom style="thin">
          <color theme="0"/>
        </bottom>
      </border>
    </dxf>
  </dxfs>
  <tableStyles count="0" defaultTableStyle="TableStyleMedium2" defaultPivotStyle="PivotStyleLight16"/>
  <colors>
    <mruColors>
      <color rgb="00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678995</xdr:colOff>
      <xdr:row>3</xdr:row>
      <xdr:rowOff>59871</xdr:rowOff>
    </xdr:from>
    <xdr:to>
      <xdr:col>2</xdr:col>
      <xdr:colOff>134310</xdr:colOff>
      <xdr:row>3</xdr:row>
      <xdr:rowOff>231321</xdr:rowOff>
    </xdr:to>
    <xdr:sp>
      <xdr:nvSpPr>
        <xdr:cNvPr id="2" name="正方形/長方形 1"/>
        <xdr:cNvSpPr/>
      </xdr:nvSpPr>
      <xdr:spPr>
        <a:xfrm>
          <a:off x="1372235" y="735965"/>
          <a:ext cx="148590" cy="1714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J353"/>
  <sheetViews>
    <sheetView tabSelected="1" workbookViewId="0">
      <selection activeCell="A27" sqref="A27:P27"/>
    </sheetView>
  </sheetViews>
  <sheetFormatPr defaultColWidth="9" defaultRowHeight="15"/>
  <cols>
    <col min="1" max="2" width="10.1111111111111" style="1" customWidth="1"/>
    <col min="3" max="3" width="6.88888888888889" style="1" customWidth="1"/>
    <col min="4" max="4" width="5" style="1" customWidth="1"/>
    <col min="5" max="5" width="14.1111111111111" style="1" customWidth="1"/>
    <col min="6" max="6" width="9.88888888888889" style="1" customWidth="1"/>
    <col min="7" max="7" width="5.77777777777778" style="1" customWidth="1"/>
    <col min="8" max="8" width="7.33333333333333" style="1" customWidth="1"/>
    <col min="9" max="9" width="6.66666666666667" style="1" customWidth="1"/>
    <col min="10" max="10" width="6.33333333333333" style="1" customWidth="1"/>
    <col min="11" max="11" width="5.33333333333333" style="1" customWidth="1"/>
    <col min="12" max="12" width="10.2222222222222" style="1" customWidth="1"/>
    <col min="13" max="13" width="6.66666666666667" style="1" customWidth="1"/>
    <col min="14" max="15" width="7.77777777777778" style="1" customWidth="1"/>
    <col min="16" max="16" width="7.44444444444444" style="1" customWidth="1"/>
    <col min="17" max="17" width="35.1111111111111" style="1" customWidth="1"/>
    <col min="18" max="27" width="9" style="2" customWidth="1"/>
    <col min="28" max="28" width="9" style="3" customWidth="1"/>
    <col min="29" max="29" width="12.3333333333333" style="3" customWidth="1"/>
    <col min="30" max="34" width="9" style="3" customWidth="1"/>
    <col min="35" max="16384" width="9" style="3"/>
  </cols>
  <sheetData>
    <row r="1" ht="15.75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"/>
    </row>
    <row r="2" ht="15.75" customHeight="1" spans="1:17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</row>
    <row r="3" ht="21.75" customHeight="1" spans="1:17">
      <c r="A3" s="5" t="s">
        <v>1</v>
      </c>
      <c r="B3" s="6"/>
      <c r="C3" s="6"/>
      <c r="D3" s="6"/>
      <c r="E3" s="7"/>
      <c r="F3" s="7"/>
      <c r="G3" s="7"/>
      <c r="H3" s="8" t="s">
        <v>2</v>
      </c>
      <c r="I3" s="8"/>
      <c r="J3" s="8"/>
      <c r="K3" s="8"/>
      <c r="L3" s="8"/>
      <c r="M3" s="8"/>
      <c r="N3" s="8"/>
      <c r="O3" s="6"/>
      <c r="P3" s="6"/>
      <c r="Q3" s="3"/>
    </row>
    <row r="4" ht="21.75" customHeight="1" spans="1:18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50"/>
      <c r="R4" s="2" t="s">
        <v>4</v>
      </c>
    </row>
    <row r="5" ht="21.75" customHeight="1" spans="1:17">
      <c r="A5" s="10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3"/>
    </row>
    <row r="6" ht="21.75" customHeight="1" spans="1:17">
      <c r="A6" s="11" t="s">
        <v>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3"/>
    </row>
    <row r="7" ht="36.75" customHeight="1" spans="1:62">
      <c r="A7" s="12" t="s">
        <v>7</v>
      </c>
      <c r="B7" s="13"/>
      <c r="C7" s="14"/>
      <c r="D7" s="15" t="s">
        <v>8</v>
      </c>
      <c r="E7" s="16"/>
      <c r="F7" s="16"/>
      <c r="G7" s="16"/>
      <c r="H7" s="16"/>
      <c r="I7" s="16"/>
      <c r="J7" s="71"/>
      <c r="K7" s="72" t="s">
        <v>9</v>
      </c>
      <c r="L7" s="73"/>
      <c r="M7" s="74"/>
      <c r="N7" s="75" t="s">
        <v>10</v>
      </c>
      <c r="O7" s="76"/>
      <c r="P7" s="77" t="s">
        <v>11</v>
      </c>
      <c r="Q7" s="151"/>
      <c r="BG7" s="159">
        <f>COUNTIF(C8:C10,"○")</f>
        <v>0</v>
      </c>
      <c r="BH7" s="159">
        <f>BG7+BG8</f>
        <v>0</v>
      </c>
      <c r="BJ7" s="159">
        <f>O7+O8+O9</f>
        <v>0</v>
      </c>
    </row>
    <row r="8" ht="36.75" customHeight="1" spans="1:59">
      <c r="A8" s="17"/>
      <c r="B8" s="18"/>
      <c r="C8" s="19"/>
      <c r="D8" s="20" t="s">
        <v>12</v>
      </c>
      <c r="E8" s="21"/>
      <c r="F8" s="21"/>
      <c r="G8" s="21"/>
      <c r="H8" s="21"/>
      <c r="I8" s="21"/>
      <c r="J8" s="78"/>
      <c r="K8" s="79"/>
      <c r="L8" s="79"/>
      <c r="M8" s="60"/>
      <c r="N8" s="61"/>
      <c r="O8" s="80"/>
      <c r="P8" s="81" t="s">
        <v>11</v>
      </c>
      <c r="Q8" s="151"/>
      <c r="BG8" s="159">
        <f>COUNTIF(C7,"○")+COUNTIF(C9:C10,"○")</f>
        <v>0</v>
      </c>
    </row>
    <row r="9" ht="36.75" customHeight="1" spans="1:60">
      <c r="A9" s="17"/>
      <c r="B9" s="18"/>
      <c r="C9" s="19"/>
      <c r="D9" s="22" t="s">
        <v>13</v>
      </c>
      <c r="E9" s="23"/>
      <c r="F9" s="23"/>
      <c r="G9" s="23"/>
      <c r="H9" s="23"/>
      <c r="I9" s="23"/>
      <c r="J9" s="82"/>
      <c r="K9" s="79"/>
      <c r="L9" s="79"/>
      <c r="M9" s="83"/>
      <c r="N9" s="84"/>
      <c r="O9" s="80"/>
      <c r="P9" s="81" t="s">
        <v>11</v>
      </c>
      <c r="Q9" s="151"/>
      <c r="BG9" s="159">
        <f>COUNTIF(C7:C8,"○")+COUNTIF(C10,"○")</f>
        <v>0</v>
      </c>
      <c r="BH9" s="159">
        <f>BG9+BG10</f>
        <v>0</v>
      </c>
    </row>
    <row r="10" ht="36.75" customHeight="1" spans="1:59">
      <c r="A10" s="17"/>
      <c r="B10" s="18"/>
      <c r="C10" s="24"/>
      <c r="D10" s="22" t="s">
        <v>14</v>
      </c>
      <c r="E10" s="23"/>
      <c r="F10" s="23"/>
      <c r="G10" s="23"/>
      <c r="H10" s="23"/>
      <c r="I10" s="23"/>
      <c r="J10" s="82"/>
      <c r="K10" s="79"/>
      <c r="L10" s="79"/>
      <c r="M10" s="85"/>
      <c r="N10" s="86" t="s">
        <v>15</v>
      </c>
      <c r="O10" s="56"/>
      <c r="P10" s="87"/>
      <c r="Q10" s="151"/>
      <c r="BG10" s="159">
        <f>COUNTIF(C7:C9,"○")</f>
        <v>0</v>
      </c>
    </row>
    <row r="11" ht="34.5" customHeight="1" spans="1:59">
      <c r="A11" s="25" t="s">
        <v>16</v>
      </c>
      <c r="B11" s="26"/>
      <c r="C11" s="27"/>
      <c r="D11" s="27"/>
      <c r="E11" s="27"/>
      <c r="F11" s="27"/>
      <c r="G11" s="27"/>
      <c r="H11" s="28" t="s">
        <v>17</v>
      </c>
      <c r="I11" s="88"/>
      <c r="J11" s="89" t="s">
        <v>18</v>
      </c>
      <c r="K11" s="90" t="s">
        <v>19</v>
      </c>
      <c r="L11" s="91"/>
      <c r="M11" s="92"/>
      <c r="N11" s="93"/>
      <c r="O11" s="93"/>
      <c r="P11" s="94"/>
      <c r="Q11" s="152" t="s">
        <v>20</v>
      </c>
      <c r="R11" s="153"/>
      <c r="S11" s="153"/>
      <c r="T11" s="153"/>
      <c r="U11" s="153"/>
      <c r="V11" s="153"/>
      <c r="W11" s="154"/>
      <c r="X11" s="154"/>
      <c r="Y11" s="154"/>
      <c r="Z11" s="154"/>
      <c r="AA11" s="154"/>
      <c r="AB11" s="158"/>
      <c r="AC11" s="158"/>
      <c r="AD11" s="158"/>
      <c r="AE11" s="158"/>
      <c r="AF11" s="158"/>
      <c r="BG11" s="159">
        <f>SUM(BG7:BG10)</f>
        <v>0</v>
      </c>
    </row>
    <row r="12" ht="34.5" customHeight="1" spans="1:32">
      <c r="A12" s="29" t="s">
        <v>21</v>
      </c>
      <c r="B12" s="30"/>
      <c r="C12" s="31"/>
      <c r="D12" s="31"/>
      <c r="E12" s="31"/>
      <c r="F12" s="31"/>
      <c r="G12" s="31"/>
      <c r="H12" s="32"/>
      <c r="I12" s="95"/>
      <c r="J12" s="96" t="s">
        <v>22</v>
      </c>
      <c r="K12" s="97" t="s">
        <v>23</v>
      </c>
      <c r="L12" s="98"/>
      <c r="M12" s="99"/>
      <c r="N12" s="99"/>
      <c r="O12" s="100" t="s">
        <v>24</v>
      </c>
      <c r="P12" s="101"/>
      <c r="Q12" s="155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8"/>
      <c r="AC12" s="158"/>
      <c r="AD12" s="158"/>
      <c r="AE12" s="158"/>
      <c r="AF12" s="158"/>
    </row>
    <row r="13" ht="34.5" customHeight="1" spans="1:60">
      <c r="A13" s="33" t="s">
        <v>25</v>
      </c>
      <c r="B13" s="34"/>
      <c r="C13" s="35" t="s">
        <v>26</v>
      </c>
      <c r="D13" s="36"/>
      <c r="E13" s="36"/>
      <c r="F13" s="36"/>
      <c r="G13" s="36"/>
      <c r="H13" s="37" t="s">
        <v>27</v>
      </c>
      <c r="I13" s="102" t="s">
        <v>28</v>
      </c>
      <c r="J13" s="103"/>
      <c r="K13" s="103"/>
      <c r="L13" s="104"/>
      <c r="M13" s="105" t="s">
        <v>29</v>
      </c>
      <c r="N13" s="41"/>
      <c r="O13" s="41"/>
      <c r="P13" s="106"/>
      <c r="Q13" s="155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8"/>
      <c r="AC13" s="158"/>
      <c r="AD13" s="158"/>
      <c r="AE13" s="158"/>
      <c r="AF13" s="158"/>
      <c r="BG13" s="159" t="str">
        <f>IF(J13="","","○")</f>
        <v/>
      </c>
      <c r="BH13" s="159" t="str">
        <f>IF(N13="","","○")</f>
        <v/>
      </c>
    </row>
    <row r="14" ht="34.5" customHeight="1" spans="1:32">
      <c r="A14" s="33"/>
      <c r="B14" s="34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107"/>
      <c r="Q14" s="155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8"/>
      <c r="AC14" s="158"/>
      <c r="AD14" s="158"/>
      <c r="AE14" s="158"/>
      <c r="AF14" s="158"/>
    </row>
    <row r="15" ht="31.5" customHeight="1" spans="1:32">
      <c r="A15" s="39" t="s">
        <v>30</v>
      </c>
      <c r="B15" s="40"/>
      <c r="C15" s="41" t="s">
        <v>31</v>
      </c>
      <c r="D15" s="41"/>
      <c r="E15" s="41"/>
      <c r="F15" s="41"/>
      <c r="G15" s="41"/>
      <c r="H15" s="42" t="s">
        <v>32</v>
      </c>
      <c r="I15" s="108"/>
      <c r="J15" s="109"/>
      <c r="K15" s="110" t="s">
        <v>10</v>
      </c>
      <c r="L15" s="111" t="s">
        <v>33</v>
      </c>
      <c r="M15" s="112"/>
      <c r="N15" s="113"/>
      <c r="O15" s="113"/>
      <c r="P15" s="114"/>
      <c r="Q15" s="156" t="s">
        <v>34</v>
      </c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8"/>
      <c r="AC15" s="158"/>
      <c r="AD15" s="158"/>
      <c r="AE15" s="158"/>
      <c r="AF15" s="158"/>
    </row>
    <row r="16" ht="31.5" customHeight="1" spans="1:17">
      <c r="A16" s="39" t="s">
        <v>35</v>
      </c>
      <c r="B16" s="40"/>
      <c r="C16" s="41"/>
      <c r="D16" s="41"/>
      <c r="E16" s="41"/>
      <c r="F16" s="41"/>
      <c r="G16" s="41"/>
      <c r="H16" s="43"/>
      <c r="I16" s="115"/>
      <c r="J16" s="116"/>
      <c r="K16" s="117"/>
      <c r="L16" s="118" t="s">
        <v>36</v>
      </c>
      <c r="M16" s="119"/>
      <c r="N16" s="120"/>
      <c r="O16" s="120"/>
      <c r="P16" s="121"/>
      <c r="Q16" s="157"/>
    </row>
    <row r="17" ht="31.5" customHeight="1" spans="1:17">
      <c r="A17" s="44" t="s">
        <v>37</v>
      </c>
      <c r="B17" s="45"/>
      <c r="C17" s="46"/>
      <c r="D17" s="47" t="s">
        <v>10</v>
      </c>
      <c r="E17" s="48"/>
      <c r="F17" s="49"/>
      <c r="G17" s="49"/>
      <c r="H17" s="43"/>
      <c r="I17" s="115"/>
      <c r="J17" s="116"/>
      <c r="K17" s="122"/>
      <c r="L17" s="123"/>
      <c r="M17" s="124"/>
      <c r="N17" s="125"/>
      <c r="O17" s="125"/>
      <c r="P17" s="126"/>
      <c r="Q17" s="157"/>
    </row>
    <row r="18" ht="31.5" customHeight="1" spans="1:17">
      <c r="A18" s="50"/>
      <c r="B18" s="51"/>
      <c r="C18" s="24"/>
      <c r="D18" s="52" t="s">
        <v>38</v>
      </c>
      <c r="E18" s="53"/>
      <c r="F18" s="53"/>
      <c r="G18" s="53"/>
      <c r="H18" s="43"/>
      <c r="I18" s="115"/>
      <c r="J18" s="127"/>
      <c r="K18" s="128" t="s">
        <v>38</v>
      </c>
      <c r="L18" s="88"/>
      <c r="M18" s="129" t="s">
        <v>39</v>
      </c>
      <c r="N18" s="130"/>
      <c r="O18" s="130"/>
      <c r="P18" s="131"/>
      <c r="Q18" s="157"/>
    </row>
    <row r="19" ht="31.5" customHeight="1" spans="1:19">
      <c r="A19" s="39" t="s">
        <v>40</v>
      </c>
      <c r="B19" s="40"/>
      <c r="C19" s="54" t="s">
        <v>41</v>
      </c>
      <c r="D19" s="54"/>
      <c r="E19" s="49"/>
      <c r="F19" s="49"/>
      <c r="G19" s="55" t="s">
        <v>42</v>
      </c>
      <c r="H19" s="43"/>
      <c r="I19" s="115"/>
      <c r="J19" s="127"/>
      <c r="K19" s="128"/>
      <c r="L19" s="132"/>
      <c r="M19" s="133" t="s">
        <v>43</v>
      </c>
      <c r="N19" s="134"/>
      <c r="O19" s="134"/>
      <c r="P19" s="135"/>
      <c r="Q19" s="157"/>
      <c r="S19" s="2" t="s">
        <v>31</v>
      </c>
    </row>
    <row r="20" ht="31.5" customHeight="1" spans="1:17">
      <c r="A20" s="44"/>
      <c r="B20" s="45"/>
      <c r="C20" s="56" t="s">
        <v>44</v>
      </c>
      <c r="D20" s="53"/>
      <c r="E20" s="57"/>
      <c r="F20" s="57"/>
      <c r="G20" s="56" t="s">
        <v>42</v>
      </c>
      <c r="H20" s="58"/>
      <c r="I20" s="136"/>
      <c r="J20" s="95"/>
      <c r="K20" s="96"/>
      <c r="L20" s="137"/>
      <c r="M20" s="138" t="s">
        <v>45</v>
      </c>
      <c r="N20" s="139"/>
      <c r="O20" s="139"/>
      <c r="P20" s="140"/>
      <c r="Q20" s="157"/>
    </row>
    <row r="21" ht="31.5" customHeight="1" spans="1:17">
      <c r="A21" s="33" t="s">
        <v>46</v>
      </c>
      <c r="B21" s="34"/>
      <c r="C21" s="59" t="s">
        <v>47</v>
      </c>
      <c r="D21" s="60"/>
      <c r="E21" s="60"/>
      <c r="F21" s="60"/>
      <c r="G21" s="60"/>
      <c r="H21" s="61" t="s">
        <v>48</v>
      </c>
      <c r="I21" s="60"/>
      <c r="J21" s="60"/>
      <c r="K21" s="141" t="s">
        <v>49</v>
      </c>
      <c r="L21" s="141"/>
      <c r="M21" s="142"/>
      <c r="N21" s="143"/>
      <c r="O21" s="143"/>
      <c r="P21" s="144"/>
      <c r="Q21" s="156" t="s">
        <v>50</v>
      </c>
    </row>
    <row r="22" ht="34.5" customHeight="1" spans="1:17">
      <c r="A22" s="62" t="s">
        <v>51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145"/>
      <c r="Q22" s="151"/>
    </row>
    <row r="23" ht="82.5" customHeight="1" spans="1:17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146"/>
      <c r="Q23" s="151"/>
    </row>
    <row r="24" ht="34.5" customHeight="1" spans="1:17">
      <c r="A24" s="66" t="s">
        <v>52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147"/>
      <c r="Q24" s="151"/>
    </row>
    <row r="25" ht="70.5" customHeight="1" spans="1:17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146"/>
      <c r="Q25" s="151"/>
    </row>
    <row r="26" ht="34.5" customHeight="1" spans="1:17">
      <c r="A26" s="66" t="s">
        <v>53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148"/>
      <c r="Q26" s="151"/>
    </row>
    <row r="27" ht="73.5" customHeight="1" spans="1:17">
      <c r="A27" s="68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149"/>
      <c r="Q27" s="3"/>
    </row>
    <row r="28" ht="24.75" customHeight="1" spans="1:17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ht="24.75" customHeight="1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ht="24.75" customHeight="1" spans="1:17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ht="24.75" customHeight="1" spans="1:17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ht="24.75" customHeight="1" spans="1:17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ht="24.75" customHeight="1" spans="1:17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ht="24.75" customHeight="1" spans="1:17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ht="24.75" customHeight="1" spans="1:17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ht="24.75" customHeight="1" spans="1:17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ht="24.75" customHeight="1" spans="1:1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ht="24.75" customHeight="1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ht="24.75" customHeight="1" spans="1:17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ht="24.75" customHeight="1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ht="24.75" customHeight="1" spans="1:17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ht="24.75" customHeight="1" spans="1:17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ht="24.75" customHeight="1" spans="1:17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27">
      <c r="A44" s="69" t="s">
        <v>54</v>
      </c>
      <c r="B44" s="69" t="s">
        <v>55</v>
      </c>
      <c r="C44" s="69" t="s">
        <v>16</v>
      </c>
      <c r="D44" s="69" t="s">
        <v>17</v>
      </c>
      <c r="E44" s="69" t="s">
        <v>56</v>
      </c>
      <c r="F44" s="69" t="s">
        <v>57</v>
      </c>
      <c r="G44" s="69" t="s">
        <v>23</v>
      </c>
      <c r="H44" s="69" t="s">
        <v>30</v>
      </c>
      <c r="I44" s="69" t="s">
        <v>35</v>
      </c>
      <c r="J44" s="69" t="s">
        <v>58</v>
      </c>
      <c r="K44" s="69" t="s">
        <v>25</v>
      </c>
      <c r="L44" s="69" t="s">
        <v>59</v>
      </c>
      <c r="M44" s="69" t="s">
        <v>60</v>
      </c>
      <c r="N44" s="69" t="s">
        <v>61</v>
      </c>
      <c r="O44" s="69" t="s">
        <v>62</v>
      </c>
      <c r="P44" s="69" t="s">
        <v>63</v>
      </c>
      <c r="Q44" s="69" t="s">
        <v>46</v>
      </c>
      <c r="R44" s="69" t="s">
        <v>48</v>
      </c>
      <c r="S44" s="69" t="s">
        <v>27</v>
      </c>
      <c r="T44" s="69" t="s">
        <v>64</v>
      </c>
      <c r="U44" s="69" t="s">
        <v>41</v>
      </c>
      <c r="V44" s="69" t="s">
        <v>65</v>
      </c>
      <c r="W44" s="69" t="s">
        <v>66</v>
      </c>
      <c r="X44" s="69" t="s">
        <v>67</v>
      </c>
      <c r="Y44" s="69" t="s">
        <v>40</v>
      </c>
      <c r="Z44" s="69" t="s">
        <v>68</v>
      </c>
      <c r="AA44" s="69" t="s">
        <v>69</v>
      </c>
    </row>
    <row r="45" spans="1:27">
      <c r="A45" s="69" t="str">
        <f>IF(C7="○","基本",IF(C8="○","中級",IF(C9="○","ビーコン",IF(C10="○","理論",""))))</f>
        <v/>
      </c>
      <c r="B45" s="69" t="str">
        <f>IF(C12="","",C12)</f>
        <v/>
      </c>
      <c r="C45" s="69" t="str">
        <f>IF(C11="","",C11)</f>
        <v/>
      </c>
      <c r="D45" s="69" t="str">
        <f>IF(I11="○","男",IF(I12="○","女",""))</f>
        <v/>
      </c>
      <c r="E45" s="70" t="str">
        <f>IF(M11="","",ASC(M11))</f>
        <v/>
      </c>
      <c r="F45" s="69" t="str">
        <f ca="1">IF(E45="","",DATEDIF(E45,TODAY(),"y"))</f>
        <v/>
      </c>
      <c r="G45" s="69" t="str">
        <f>IF(M12="","",M12)&amp;IF(M12="","","型")&amp;IF(P12="","","RH")&amp;IF(P12="","",P12)</f>
        <v/>
      </c>
      <c r="H45" s="69" t="str">
        <f>IF(C15="","",C15)</f>
        <v>　</v>
      </c>
      <c r="I45" s="69" t="str">
        <f>IF(C16="","",C16)</f>
        <v/>
      </c>
      <c r="J45" s="69" t="str">
        <f>IF(D13="","",TRIM(ASC(D13)))</f>
        <v/>
      </c>
      <c r="K45" s="69" t="str">
        <f>IF(C14="","",C14)</f>
        <v/>
      </c>
      <c r="L45" s="69" t="str">
        <f>IF(N13="","",TRIM(ASC(N13)))</f>
        <v/>
      </c>
      <c r="M45" s="69" t="str">
        <f>IF(J13="","",TRIM(ASC(J13)))</f>
        <v/>
      </c>
      <c r="N45" s="69" t="str">
        <f>IF(E17="","",E17)</f>
        <v/>
      </c>
      <c r="O45" s="69" t="str">
        <f>IF(J15="○","有",IF(J18="○",J18&amp;IF(L18="○",M18,IF(L19="○","借りる",IF(L20="○",M20,""))),""))</f>
        <v/>
      </c>
      <c r="P45" s="69" t="str">
        <f>IF(M15="","",M15)&amp;IF(M16="","","  ")&amp;IF(M16="","",M16)</f>
        <v/>
      </c>
      <c r="Q45" s="69" t="str">
        <f>IF(D21="","",D21)</f>
        <v/>
      </c>
      <c r="R45" s="69" t="str">
        <f>IF(I21="","",I21)</f>
        <v/>
      </c>
      <c r="S45" s="69" t="str">
        <f>IF(M21="","",TRIM(ASC(M21)))</f>
        <v/>
      </c>
      <c r="T45" s="69" t="str">
        <f>IF(E19="","",E19&amp;"年")</f>
        <v/>
      </c>
      <c r="U45" s="69" t="str">
        <f>IF(E20="","",E20&amp;"年")</f>
        <v/>
      </c>
      <c r="V45" s="69" t="str">
        <f>IF(O7="","",O7&amp;"年")</f>
        <v/>
      </c>
      <c r="W45" s="69" t="str">
        <f>IF(O8="","",O8&amp;"年")</f>
        <v/>
      </c>
      <c r="X45" s="69" t="str">
        <f>IF(O9="","",O9&amp;"年")</f>
        <v/>
      </c>
      <c r="Y45" s="69" t="str">
        <f>IF(A23="","",A23)</f>
        <v/>
      </c>
      <c r="Z45" s="69" t="str">
        <f>IF(A25="","",A25)</f>
        <v/>
      </c>
      <c r="AA45" s="69" t="str">
        <f>IF(A27="","",A27)</f>
        <v/>
      </c>
    </row>
    <row r="46" spans="1:17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1:1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1:17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1:17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1:17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1:17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1:17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1:17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1:17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1:17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17:17">
      <c r="Q352" s="3"/>
    </row>
    <row r="353" spans="17:17">
      <c r="Q353" s="3"/>
    </row>
  </sheetData>
  <mergeCells count="58">
    <mergeCell ref="H3:N3"/>
    <mergeCell ref="A4:P4"/>
    <mergeCell ref="D7:J7"/>
    <mergeCell ref="D8:J8"/>
    <mergeCell ref="D9:J9"/>
    <mergeCell ref="D10:J10"/>
    <mergeCell ref="N10:P10"/>
    <mergeCell ref="A11:B11"/>
    <mergeCell ref="C11:G11"/>
    <mergeCell ref="K11:L11"/>
    <mergeCell ref="M11:P11"/>
    <mergeCell ref="Q11:V11"/>
    <mergeCell ref="A12:B12"/>
    <mergeCell ref="C12:G12"/>
    <mergeCell ref="K12:L12"/>
    <mergeCell ref="M12:N12"/>
    <mergeCell ref="D13:G13"/>
    <mergeCell ref="J13:L13"/>
    <mergeCell ref="N13:P13"/>
    <mergeCell ref="C14:P14"/>
    <mergeCell ref="A15:B15"/>
    <mergeCell ref="C15:G15"/>
    <mergeCell ref="M15:P15"/>
    <mergeCell ref="A16:B16"/>
    <mergeCell ref="C16:G16"/>
    <mergeCell ref="E17:G17"/>
    <mergeCell ref="M18:P18"/>
    <mergeCell ref="E19:F19"/>
    <mergeCell ref="M19:P19"/>
    <mergeCell ref="E20:F20"/>
    <mergeCell ref="M20:P20"/>
    <mergeCell ref="A21:B21"/>
    <mergeCell ref="D21:G21"/>
    <mergeCell ref="I21:J21"/>
    <mergeCell ref="K21:L21"/>
    <mergeCell ref="M21:P21"/>
    <mergeCell ref="A22:P22"/>
    <mergeCell ref="A23:P23"/>
    <mergeCell ref="A24:P24"/>
    <mergeCell ref="A25:P25"/>
    <mergeCell ref="A26:O26"/>
    <mergeCell ref="A27:P27"/>
    <mergeCell ref="H11:H12"/>
    <mergeCell ref="J15:J17"/>
    <mergeCell ref="J18:J20"/>
    <mergeCell ref="K15:K17"/>
    <mergeCell ref="K18:K20"/>
    <mergeCell ref="L16:L17"/>
    <mergeCell ref="M7:M9"/>
    <mergeCell ref="N7:N9"/>
    <mergeCell ref="M16:P17"/>
    <mergeCell ref="A19:B20"/>
    <mergeCell ref="H15:I20"/>
    <mergeCell ref="A17:B18"/>
    <mergeCell ref="A1:P2"/>
    <mergeCell ref="A7:B10"/>
    <mergeCell ref="K7:L10"/>
    <mergeCell ref="A13:B14"/>
  </mergeCells>
  <conditionalFormatting sqref="O7">
    <cfRule type="containsBlanks" dxfId="0" priority="144">
      <formula>LEN(TRIM(O7))=0</formula>
    </cfRule>
  </conditionalFormatting>
  <conditionalFormatting sqref="C11">
    <cfRule type="expression" dxfId="0" priority="70">
      <formula>$C$11=""</formula>
    </cfRule>
  </conditionalFormatting>
  <conditionalFormatting sqref="M11">
    <cfRule type="expression" dxfId="0" priority="69">
      <formula>$M$11=""</formula>
    </cfRule>
  </conditionalFormatting>
  <conditionalFormatting sqref="C12">
    <cfRule type="expression" dxfId="0" priority="67">
      <formula>$C$12=""</formula>
    </cfRule>
  </conditionalFormatting>
  <conditionalFormatting sqref="M12">
    <cfRule type="expression" dxfId="0" priority="68">
      <formula>$M$12=""</formula>
    </cfRule>
  </conditionalFormatting>
  <conditionalFormatting sqref="P12">
    <cfRule type="expression" dxfId="0" priority="66">
      <formula>$P$12=""</formula>
    </cfRule>
  </conditionalFormatting>
  <conditionalFormatting sqref="J13:L13">
    <cfRule type="expression" dxfId="1" priority="155">
      <formula>$BH$13="○"</formula>
    </cfRule>
  </conditionalFormatting>
  <conditionalFormatting sqref="M13:N13">
    <cfRule type="notContainsBlanks" dxfId="1" priority="52">
      <formula>LEN(TRIM(M13))&gt;0</formula>
    </cfRule>
  </conditionalFormatting>
  <conditionalFormatting sqref="N13:P13">
    <cfRule type="expression" dxfId="1" priority="154">
      <formula>$BG$13="○"</formula>
    </cfRule>
  </conditionalFormatting>
  <conditionalFormatting sqref="C14:P14">
    <cfRule type="notContainsBlanks" dxfId="1" priority="51">
      <formula>LEN(TRIM(C14))&gt;0</formula>
    </cfRule>
  </conditionalFormatting>
  <conditionalFormatting sqref="J15">
    <cfRule type="expression" dxfId="0" priority="163">
      <formula>SUM(BG7:BG9)=2</formula>
    </cfRule>
    <cfRule type="expression" dxfId="1" priority="161">
      <formula>J19="○"</formula>
    </cfRule>
    <cfRule type="expression" dxfId="0" priority="162">
      <formula>SUM($BG$7:$BG$9)=0</formula>
    </cfRule>
  </conditionalFormatting>
  <conditionalFormatting sqref="M15:P15">
    <cfRule type="expression" dxfId="2" priority="12">
      <formula>$C$10="○"</formula>
    </cfRule>
  </conditionalFormatting>
  <conditionalFormatting sqref="C18">
    <cfRule type="expression" dxfId="1" priority="9">
      <formula>$C$17="○"</formula>
    </cfRule>
  </conditionalFormatting>
  <conditionalFormatting sqref="M20:P20">
    <cfRule type="expression" dxfId="3" priority="10">
      <formula>$C$10="○"</formula>
    </cfRule>
  </conditionalFormatting>
  <conditionalFormatting sqref="A21:B21">
    <cfRule type="expression" dxfId="4" priority="21">
      <formula>$C$10="○"</formula>
    </cfRule>
    <cfRule type="expression" dxfId="4" priority="22">
      <formula>$C$9="○"</formula>
    </cfRule>
  </conditionalFormatting>
  <conditionalFormatting sqref="C21:L21">
    <cfRule type="expression" dxfId="5" priority="19">
      <formula>$C$10="○"</formula>
    </cfRule>
    <cfRule type="expression" dxfId="5" priority="20">
      <formula>$C$9="○"</formula>
    </cfRule>
  </conditionalFormatting>
  <conditionalFormatting sqref="M21:P21">
    <cfRule type="expression" dxfId="6" priority="18">
      <formula>$C$9="○"</formula>
    </cfRule>
    <cfRule type="expression" dxfId="6" priority="17">
      <formula>$C$10="○"</formula>
    </cfRule>
  </conditionalFormatting>
  <conditionalFormatting sqref="A23:P23">
    <cfRule type="expression" dxfId="0" priority="64">
      <formula>$A$23=""</formula>
    </cfRule>
  </conditionalFormatting>
  <conditionalFormatting sqref="C7:C10">
    <cfRule type="expression" dxfId="1" priority="73">
      <formula>COUNTIF($C$7:$C$10,"○")&gt;0</formula>
    </cfRule>
  </conditionalFormatting>
  <conditionalFormatting sqref="I11:I12">
    <cfRule type="expression" dxfId="1" priority="65">
      <formula>COUNTIF($I$11:$I$12,"○")=1</formula>
    </cfRule>
  </conditionalFormatting>
  <conditionalFormatting sqref="L16:L19">
    <cfRule type="expression" dxfId="7" priority="14">
      <formula>$C$10="○"</formula>
    </cfRule>
  </conditionalFormatting>
  <conditionalFormatting sqref="L18:L19">
    <cfRule type="expression" dxfId="1" priority="34">
      <formula>$L$20="○"</formula>
    </cfRule>
  </conditionalFormatting>
  <conditionalFormatting sqref="L19:L20">
    <cfRule type="expression" dxfId="1" priority="36">
      <formula>$L$18="○"</formula>
    </cfRule>
  </conditionalFormatting>
  <conditionalFormatting sqref="M7:M10">
    <cfRule type="expression" dxfId="1" priority="59">
      <formula>COUNTIF($M$7:$M$10,"○")=1</formula>
    </cfRule>
  </conditionalFormatting>
  <conditionalFormatting sqref="O7:O9">
    <cfRule type="expression" dxfId="1" priority="145">
      <formula>$BJ$7&gt;0</formula>
    </cfRule>
    <cfRule type="expression" dxfId="0" priority="146">
      <formula>$M$7="○"</formula>
    </cfRule>
  </conditionalFormatting>
  <conditionalFormatting sqref="N7:O9">
    <cfRule type="expression" dxfId="1" priority="1">
      <formula>$M$10="○"</formula>
    </cfRule>
  </conditionalFormatting>
  <conditionalFormatting sqref="M21:P21 D13 J13">
    <cfRule type="notContainsBlanks" dxfId="1" priority="53">
      <formula>LEN(TRIM(D13))&gt;0</formula>
    </cfRule>
  </conditionalFormatting>
  <conditionalFormatting sqref="C15:G18">
    <cfRule type="notContainsBlanks" dxfId="1" priority="7">
      <formula>LEN(TRIM(C15))&gt;0</formula>
    </cfRule>
  </conditionalFormatting>
  <conditionalFormatting sqref="H15:I20">
    <cfRule type="expression" dxfId="8" priority="16">
      <formula>$C$10="○"</formula>
    </cfRule>
  </conditionalFormatting>
  <conditionalFormatting sqref="L15 J15:K17">
    <cfRule type="expression" dxfId="9" priority="13">
      <formula>$C$10="○"</formula>
    </cfRule>
  </conditionalFormatting>
  <conditionalFormatting sqref="L18:L20 J15:J20">
    <cfRule type="notContainsBlanks" dxfId="1" priority="38">
      <formula>LEN(TRIM(J15))&gt;0</formula>
    </cfRule>
  </conditionalFormatting>
  <conditionalFormatting sqref="M15:P17 J15:J17">
    <cfRule type="expression" dxfId="1" priority="42">
      <formula>$J$18="○"</formula>
    </cfRule>
  </conditionalFormatting>
  <conditionalFormatting sqref="M15:P17">
    <cfRule type="notContainsBlanks" dxfId="1" priority="40">
      <formula>LEN(TRIM(M15))&gt;0</formula>
    </cfRule>
  </conditionalFormatting>
  <conditionalFormatting sqref="D21:G21 I21:J21 M16 E19:F20 A23:P23">
    <cfRule type="notContainsBlanks" dxfId="1" priority="43">
      <formula>LEN(TRIM(A16))&gt;0</formula>
    </cfRule>
  </conditionalFormatting>
  <conditionalFormatting sqref="M16:P19">
    <cfRule type="expression" dxfId="10" priority="15">
      <formula>$C$10="○"</formula>
    </cfRule>
  </conditionalFormatting>
  <conditionalFormatting sqref="C17 E17:G17">
    <cfRule type="expression" dxfId="1" priority="8">
      <formula>$C$18="○"</formula>
    </cfRule>
  </conditionalFormatting>
  <conditionalFormatting sqref="J18:K20 L20">
    <cfRule type="expression" dxfId="11" priority="11">
      <formula>$C$10="○"</formula>
    </cfRule>
  </conditionalFormatting>
  <conditionalFormatting sqref="L18:L20 J18:J20">
    <cfRule type="expression" dxfId="1" priority="41">
      <formula>$J$15="○"</formula>
    </cfRule>
  </conditionalFormatting>
  <conditionalFormatting sqref="L18 L20">
    <cfRule type="expression" dxfId="1" priority="35">
      <formula>$L$19="○"</formula>
    </cfRule>
  </conditionalFormatting>
  <dataValidations count="5">
    <dataValidation allowBlank="1" showInputMessage="1" showErrorMessage="1" sqref="C11:G11 M11:P11 C12:G12 J13:L13 M13 N13:P13 C14:P14 C15:G15 M15:P15 M16 D21:G21 I21:J21 M21:P21 A23:P23 A25:P25 A27:P27 O7:O9 E19:F20"/>
    <dataValidation type="list" allowBlank="1" showInputMessage="1" showErrorMessage="1" sqref="M12">
      <formula1>"A,B,O,AB"</formula1>
    </dataValidation>
    <dataValidation type="list" allowBlank="1" showInputMessage="1" showErrorMessage="1" sqref="P12">
      <formula1>"+,-"</formula1>
    </dataValidation>
    <dataValidation type="list" allowBlank="1" showInputMessage="1" showErrorMessage="1" sqref="J15 C7:C10 C17:C18 I11:I12 J18:J20 L18:L20 M7:M10">
      <formula1>"○"</formula1>
    </dataValidation>
    <dataValidation type="list" allowBlank="1" showInputMessage="1" showErrorMessage="1" sqref="C16">
      <formula1>"大阪府山岳連盟,京都府山岳連盟,兵庫県山岳連盟,和歌山県山岳連盟,奈良県山岳連盟,滋賀県山岳連盟,所属なし"</formula1>
    </dataValidation>
  </dataValidations>
  <pageMargins left="0.31496062992126" right="0.31496062992126" top="0.354330708661417" bottom="0.354330708661417" header="0.31496062992126" footer="0.31496062992126"/>
  <pageSetup paperSize="9" scale="78" orientation="portrait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申し込み書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Mitsuyo Matsumoto</dc:creator>
  <cp:lastModifiedBy>user</cp:lastModifiedBy>
  <dcterms:created xsi:type="dcterms:W3CDTF">2017-05-07T15:27:00Z</dcterms:created>
  <cp:lastPrinted>2019-08-14T16:04:00Z</cp:lastPrinted>
  <dcterms:modified xsi:type="dcterms:W3CDTF">2023-09-11T00:33:00Z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